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50" i="1" l="1"/>
  <c r="P52" i="1"/>
  <c r="P54" i="1"/>
  <c r="P56" i="1"/>
  <c r="P58" i="1"/>
  <c r="P49" i="1"/>
  <c r="P48" i="1"/>
  <c r="P46" i="1"/>
  <c r="P33" i="1"/>
  <c r="P34" i="1"/>
  <c r="P35" i="1"/>
  <c r="P36" i="1"/>
  <c r="P37" i="1"/>
  <c r="P38" i="1"/>
  <c r="P39" i="1"/>
  <c r="P40" i="1"/>
  <c r="P41" i="1"/>
  <c r="P42" i="1"/>
  <c r="P43" i="1"/>
  <c r="P44" i="1"/>
  <c r="P32" i="1"/>
  <c r="P19" i="1"/>
  <c r="P20" i="1"/>
  <c r="P21" i="1"/>
  <c r="P22" i="1"/>
  <c r="P23" i="1"/>
  <c r="P24" i="1"/>
  <c r="P25" i="1"/>
  <c r="P26" i="1"/>
  <c r="P27" i="1"/>
  <c r="P28" i="1"/>
  <c r="P29" i="1"/>
  <c r="P30" i="1"/>
  <c r="P18" i="1"/>
  <c r="P13" i="1"/>
  <c r="P15" i="1"/>
  <c r="P5" i="1"/>
  <c r="P6" i="1"/>
  <c r="P7" i="1"/>
  <c r="P8" i="1"/>
  <c r="P9" i="1"/>
  <c r="P10" i="1"/>
  <c r="P11" i="1"/>
  <c r="P12" i="1"/>
  <c r="P16" i="1"/>
  <c r="P4" i="1"/>
</calcChain>
</file>

<file path=xl/sharedStrings.xml><?xml version="1.0" encoding="utf-8"?>
<sst xmlns="http://schemas.openxmlformats.org/spreadsheetml/2006/main" count="44" uniqueCount="44">
  <si>
    <t>STT</t>
  </si>
  <si>
    <t>TẦNG 5</t>
  </si>
  <si>
    <t>TẦNG 36</t>
  </si>
  <si>
    <t>SẢNH</t>
  </si>
  <si>
    <t>PHÒNG KHÁCH</t>
  </si>
  <si>
    <t>PHÒNG BẾP + ĂN</t>
  </si>
  <si>
    <t>PHÒNG NGỦ 1</t>
  </si>
  <si>
    <t>PHÒNG NGỦ 2</t>
  </si>
  <si>
    <t>PHÒNG NGỦ 3</t>
  </si>
  <si>
    <t>WC1</t>
  </si>
  <si>
    <t>WC2</t>
  </si>
  <si>
    <t>LOGIA 1</t>
  </si>
  <si>
    <t>LOGIA 2</t>
  </si>
  <si>
    <t>PHÒNG ĐA NĂNG</t>
  </si>
  <si>
    <t>DT XÂY TƯỜNG</t>
  </si>
  <si>
    <t>CĂN HỘ</t>
  </si>
  <si>
    <t>DIỆN TÍCH</t>
  </si>
  <si>
    <t>I</t>
  </si>
  <si>
    <t>II</t>
  </si>
  <si>
    <t>TẦNG 6-9</t>
  </si>
  <si>
    <t>III</t>
  </si>
  <si>
    <t>TẦNG 10-35</t>
  </si>
  <si>
    <t>IV</t>
  </si>
  <si>
    <t>DIỆN TÍCH PHÒNG (M2)</t>
  </si>
  <si>
    <t>KHO</t>
  </si>
  <si>
    <t>6.10.</t>
  </si>
  <si>
    <t>5.10-1</t>
  </si>
  <si>
    <t>5.10-2</t>
  </si>
  <si>
    <t>10.10.</t>
  </si>
  <si>
    <t>36.01-2</t>
  </si>
  <si>
    <t>36.01-1</t>
  </si>
  <si>
    <t>GHI CHÚ</t>
  </si>
  <si>
    <t>SẢNH CHUNG: 7.21</t>
  </si>
  <si>
    <t>SẢNH CHUNG: 5.59</t>
  </si>
  <si>
    <t>36.05A</t>
  </si>
  <si>
    <t>36.05B</t>
  </si>
  <si>
    <t>36.06A</t>
  </si>
  <si>
    <t>36.06B</t>
  </si>
  <si>
    <t>36.09-1</t>
  </si>
  <si>
    <t>36.09-2</t>
  </si>
  <si>
    <t>SẢNH CHUNG: 4.75</t>
  </si>
  <si>
    <t>36.10-1</t>
  </si>
  <si>
    <t>36.10-2</t>
  </si>
  <si>
    <t>SẢNH CHUNG: 6.33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</si>
</sst>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0" xfId="0" applyFont="1" applyFill="1"/>
    <xf numFmtId="0" fontId="2" fillId="0" borderId="1" xfId="0" applyFont="1" applyBorder="1"/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topLeftCell="A16" zoomScale="85" zoomScaleNormal="85" workbookViewId="0">
      <selection activeCell="S34" sqref="S34"/>
    </sheetView>
  </sheetViews>
  <sheetFormatPr defaultRowHeight="16.5" x14ac:dyDescent="0.25"/>
  <cols>
    <col min="1" max="1" width="9.140625" style="1"/>
    <col min="2" max="2" width="15.42578125" style="1" customWidth="1"/>
    <col min="3" max="3" width="15.85546875" style="1" customWidth="1"/>
    <col min="4" max="4" width="13" style="1" customWidth="1"/>
    <col min="5" max="5" width="21.28515625" style="1" customWidth="1"/>
    <col min="6" max="6" width="21.85546875" style="1" customWidth="1"/>
    <col min="7" max="8" width="19.42578125" style="1" customWidth="1"/>
    <col min="9" max="9" width="20.140625" style="1" customWidth="1"/>
    <col min="10" max="10" width="23" style="1" customWidth="1"/>
    <col min="11" max="11" width="11" style="1" customWidth="1"/>
    <col min="12" max="12" width="10.7109375" style="1" customWidth="1"/>
    <col min="13" max="13" width="11.42578125" style="1" customWidth="1"/>
    <col min="14" max="15" width="12.140625" style="1" customWidth="1"/>
    <col min="16" max="16" width="20.5703125" style="1" customWidth="1"/>
    <col min="17" max="17" width="23" style="1" customWidth="1"/>
    <col min="18" max="16384" width="9.140625" style="1"/>
  </cols>
  <sheetData>
    <row r="1" spans="1:17" ht="31.5" customHeight="1" x14ac:dyDescent="0.25">
      <c r="A1" s="13" t="s">
        <v>0</v>
      </c>
      <c r="B1" s="13" t="s">
        <v>15</v>
      </c>
      <c r="C1" s="18" t="s">
        <v>16</v>
      </c>
      <c r="D1" s="21" t="s">
        <v>23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30.75" customHeight="1" x14ac:dyDescent="0.25">
      <c r="A2" s="13"/>
      <c r="B2" s="17"/>
      <c r="C2" s="19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13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24</v>
      </c>
      <c r="P2" s="3" t="s">
        <v>14</v>
      </c>
      <c r="Q2" s="3" t="s">
        <v>31</v>
      </c>
    </row>
    <row r="3" spans="1:17" ht="30.75" customHeight="1" x14ac:dyDescent="0.25">
      <c r="A3" s="5" t="s">
        <v>17</v>
      </c>
      <c r="B3" s="14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1:17" x14ac:dyDescent="0.25">
      <c r="A4" s="4">
        <v>1</v>
      </c>
      <c r="B4" s="20">
        <v>5.01</v>
      </c>
      <c r="C4" s="4">
        <v>124.15</v>
      </c>
      <c r="D4" s="4">
        <v>7.09</v>
      </c>
      <c r="E4" s="4">
        <v>11.31</v>
      </c>
      <c r="F4" s="4">
        <v>28.56</v>
      </c>
      <c r="G4" s="4">
        <v>18.27</v>
      </c>
      <c r="H4" s="4">
        <v>17.73</v>
      </c>
      <c r="I4" s="4">
        <v>15.68</v>
      </c>
      <c r="J4" s="8"/>
      <c r="K4" s="4">
        <v>4.3600000000000003</v>
      </c>
      <c r="L4" s="4">
        <v>6.29</v>
      </c>
      <c r="M4" s="4">
        <v>4</v>
      </c>
      <c r="N4" s="4">
        <v>6.1</v>
      </c>
      <c r="O4" s="8"/>
      <c r="P4" s="4">
        <f>C4-D4-E4-F4-G4-H4-I4-J4-K4-L4-M4-N4-O4</f>
        <v>4.76</v>
      </c>
      <c r="Q4" s="7"/>
    </row>
    <row r="5" spans="1:17" x14ac:dyDescent="0.25">
      <c r="A5" s="4">
        <v>2</v>
      </c>
      <c r="B5" s="20">
        <v>5.0199999999999996</v>
      </c>
      <c r="C5" s="4">
        <v>124.15</v>
      </c>
      <c r="D5" s="4">
        <v>7.09</v>
      </c>
      <c r="E5" s="4">
        <v>11.31</v>
      </c>
      <c r="F5" s="4">
        <v>28.56</v>
      </c>
      <c r="G5" s="4">
        <v>18.27</v>
      </c>
      <c r="H5" s="4">
        <v>17.73</v>
      </c>
      <c r="I5" s="4">
        <v>15.68</v>
      </c>
      <c r="J5" s="8"/>
      <c r="K5" s="4">
        <v>4.3600000000000003</v>
      </c>
      <c r="L5" s="4">
        <v>6.29</v>
      </c>
      <c r="M5" s="4">
        <v>4</v>
      </c>
      <c r="N5" s="4">
        <v>6.1</v>
      </c>
      <c r="O5" s="8"/>
      <c r="P5" s="4">
        <f t="shared" ref="P5:P16" si="0">C5-D5-E5-F5-G5-H5-I5-J5-K5-L5-M5-N5-O5</f>
        <v>4.76</v>
      </c>
      <c r="Q5" s="7"/>
    </row>
    <row r="6" spans="1:17" x14ac:dyDescent="0.25">
      <c r="A6" s="4">
        <v>3</v>
      </c>
      <c r="B6" s="20">
        <v>5.03</v>
      </c>
      <c r="C6" s="4">
        <v>123.75</v>
      </c>
      <c r="D6" s="4">
        <v>5.28</v>
      </c>
      <c r="E6" s="4">
        <v>16.170000000000002</v>
      </c>
      <c r="F6" s="4">
        <v>31.31</v>
      </c>
      <c r="G6" s="4">
        <v>20</v>
      </c>
      <c r="H6" s="4">
        <v>13.69</v>
      </c>
      <c r="I6" s="8"/>
      <c r="J6" s="4">
        <v>13.03</v>
      </c>
      <c r="K6" s="4">
        <v>4.46</v>
      </c>
      <c r="L6" s="4">
        <v>6.93</v>
      </c>
      <c r="M6" s="4">
        <v>6.2</v>
      </c>
      <c r="N6" s="8"/>
      <c r="O6" s="4">
        <v>3.09</v>
      </c>
      <c r="P6" s="4">
        <f t="shared" si="0"/>
        <v>3.5899999999999954</v>
      </c>
      <c r="Q6" s="7"/>
    </row>
    <row r="7" spans="1:17" x14ac:dyDescent="0.25">
      <c r="A7" s="4">
        <v>4</v>
      </c>
      <c r="B7" s="20">
        <v>5.04</v>
      </c>
      <c r="C7" s="4">
        <v>124</v>
      </c>
      <c r="D7" s="4">
        <v>5.0199999999999996</v>
      </c>
      <c r="E7" s="4">
        <v>18.79</v>
      </c>
      <c r="F7" s="4">
        <v>30.91</v>
      </c>
      <c r="G7" s="4">
        <v>20</v>
      </c>
      <c r="H7" s="4">
        <v>13.69</v>
      </c>
      <c r="I7" s="8"/>
      <c r="J7" s="4">
        <v>13.03</v>
      </c>
      <c r="K7" s="4">
        <v>4.46</v>
      </c>
      <c r="L7" s="4">
        <v>6.93</v>
      </c>
      <c r="M7" s="4">
        <v>6.2</v>
      </c>
      <c r="N7" s="8"/>
      <c r="O7" s="4">
        <v>1.38</v>
      </c>
      <c r="P7" s="4">
        <f t="shared" si="0"/>
        <v>3.5900000000000016</v>
      </c>
      <c r="Q7" s="7"/>
    </row>
    <row r="8" spans="1:17" x14ac:dyDescent="0.25">
      <c r="A8" s="4">
        <v>5</v>
      </c>
      <c r="B8" s="20">
        <v>5.05</v>
      </c>
      <c r="C8" s="4">
        <v>112.72</v>
      </c>
      <c r="D8" s="4">
        <v>6.6</v>
      </c>
      <c r="E8" s="4">
        <v>14.24</v>
      </c>
      <c r="F8" s="4">
        <v>26.66</v>
      </c>
      <c r="G8" s="4">
        <v>20</v>
      </c>
      <c r="H8" s="4">
        <v>12.22</v>
      </c>
      <c r="I8" s="8"/>
      <c r="J8" s="4">
        <v>12.57</v>
      </c>
      <c r="K8" s="4">
        <v>4.46</v>
      </c>
      <c r="L8" s="4">
        <v>6.93</v>
      </c>
      <c r="M8" s="4">
        <v>5.66</v>
      </c>
      <c r="N8" s="8"/>
      <c r="O8" s="8"/>
      <c r="P8" s="4">
        <f t="shared" si="0"/>
        <v>3.3800000000000132</v>
      </c>
      <c r="Q8" s="7"/>
    </row>
    <row r="9" spans="1:17" x14ac:dyDescent="0.25">
      <c r="A9" s="4">
        <v>6</v>
      </c>
      <c r="B9" s="20">
        <v>5.0599999999999996</v>
      </c>
      <c r="C9" s="4">
        <v>112.36</v>
      </c>
      <c r="D9" s="4">
        <v>5.87</v>
      </c>
      <c r="E9" s="4">
        <v>15.49</v>
      </c>
      <c r="F9" s="4">
        <v>25.79</v>
      </c>
      <c r="G9" s="4">
        <v>20</v>
      </c>
      <c r="H9" s="4">
        <v>12.36</v>
      </c>
      <c r="I9" s="8"/>
      <c r="J9" s="4">
        <v>12.36</v>
      </c>
      <c r="K9" s="4">
        <v>4.46</v>
      </c>
      <c r="L9" s="4">
        <v>6.93</v>
      </c>
      <c r="M9" s="4">
        <v>5.6</v>
      </c>
      <c r="N9" s="8"/>
      <c r="O9" s="8"/>
      <c r="P9" s="4">
        <f t="shared" si="0"/>
        <v>3.5000000000000089</v>
      </c>
      <c r="Q9" s="7"/>
    </row>
    <row r="10" spans="1:17" x14ac:dyDescent="0.25">
      <c r="A10" s="4">
        <v>7</v>
      </c>
      <c r="B10" s="20">
        <v>5.07</v>
      </c>
      <c r="C10" s="4">
        <v>96.36</v>
      </c>
      <c r="D10" s="4">
        <v>2.33</v>
      </c>
      <c r="E10" s="4">
        <v>13.45</v>
      </c>
      <c r="F10" s="4">
        <v>23.11</v>
      </c>
      <c r="G10" s="4">
        <v>16.03</v>
      </c>
      <c r="H10" s="4">
        <v>11.85</v>
      </c>
      <c r="I10" s="8"/>
      <c r="J10" s="4">
        <v>10.91</v>
      </c>
      <c r="K10" s="4">
        <v>3.46</v>
      </c>
      <c r="L10" s="4">
        <v>5.47</v>
      </c>
      <c r="M10" s="4">
        <v>5.66</v>
      </c>
      <c r="N10" s="8"/>
      <c r="O10" s="8"/>
      <c r="P10" s="4">
        <f t="shared" si="0"/>
        <v>4.0899999999999963</v>
      </c>
      <c r="Q10" s="7"/>
    </row>
    <row r="11" spans="1:17" x14ac:dyDescent="0.25">
      <c r="A11" s="4">
        <v>8</v>
      </c>
      <c r="B11" s="20">
        <v>5.08</v>
      </c>
      <c r="C11" s="4">
        <v>104.73</v>
      </c>
      <c r="D11" s="4">
        <v>5.8</v>
      </c>
      <c r="E11" s="4">
        <v>12.85</v>
      </c>
      <c r="F11" s="4">
        <v>22.82</v>
      </c>
      <c r="G11" s="4">
        <v>17.420000000000002</v>
      </c>
      <c r="H11" s="4">
        <v>13.19</v>
      </c>
      <c r="I11" s="4">
        <v>11.59</v>
      </c>
      <c r="J11" s="8"/>
      <c r="K11" s="4">
        <v>4.49</v>
      </c>
      <c r="L11" s="4">
        <v>6.91</v>
      </c>
      <c r="M11" s="4">
        <v>5.35</v>
      </c>
      <c r="N11" s="8"/>
      <c r="O11" s="8"/>
      <c r="P11" s="4">
        <f t="shared" si="0"/>
        <v>4.3100000000000147</v>
      </c>
      <c r="Q11" s="7"/>
    </row>
    <row r="12" spans="1:17" x14ac:dyDescent="0.25">
      <c r="A12" s="4">
        <v>9</v>
      </c>
      <c r="B12" s="20">
        <v>5.09</v>
      </c>
      <c r="C12" s="4">
        <v>81.819999999999993</v>
      </c>
      <c r="D12" s="4">
        <v>2.54</v>
      </c>
      <c r="E12" s="4">
        <v>15.9</v>
      </c>
      <c r="F12" s="4">
        <v>14.88</v>
      </c>
      <c r="G12" s="4">
        <v>16.059999999999999</v>
      </c>
      <c r="H12" s="8"/>
      <c r="I12" s="8"/>
      <c r="J12" s="4">
        <v>12.67</v>
      </c>
      <c r="K12" s="4">
        <v>4.29</v>
      </c>
      <c r="L12" s="4">
        <v>5.8</v>
      </c>
      <c r="M12" s="4">
        <v>6.36</v>
      </c>
      <c r="N12" s="8"/>
      <c r="O12" s="8"/>
      <c r="P12" s="4">
        <f t="shared" si="0"/>
        <v>3.3199999999999816</v>
      </c>
      <c r="Q12" s="7"/>
    </row>
    <row r="13" spans="1:17" x14ac:dyDescent="0.25">
      <c r="A13" s="4">
        <v>10</v>
      </c>
      <c r="B13" s="20" t="s">
        <v>26</v>
      </c>
      <c r="C13" s="11">
        <v>213.28</v>
      </c>
      <c r="D13" s="4">
        <v>2.1</v>
      </c>
      <c r="E13" s="4">
        <v>18.66</v>
      </c>
      <c r="F13" s="4">
        <v>17.04</v>
      </c>
      <c r="G13" s="4">
        <v>16.239999999999998</v>
      </c>
      <c r="H13" s="4">
        <v>11.13</v>
      </c>
      <c r="I13" s="8"/>
      <c r="J13" s="4">
        <v>10.38</v>
      </c>
      <c r="K13" s="4">
        <v>3.81</v>
      </c>
      <c r="L13" s="4">
        <v>6.85</v>
      </c>
      <c r="M13" s="4">
        <v>3.05</v>
      </c>
      <c r="N13" s="4">
        <v>3.18</v>
      </c>
      <c r="O13" s="4">
        <v>1.1499999999999999</v>
      </c>
      <c r="P13" s="11">
        <f>C13-D13-D14-E13-E14-F13-F14-G13-G14-H13-H14-I13-I14-J13-J14-K13-K14-L13-L14-M13-M14-N13-N14-O13-O14-7.21</f>
        <v>11.050000000000043</v>
      </c>
      <c r="Q13" s="11" t="s">
        <v>32</v>
      </c>
    </row>
    <row r="14" spans="1:17" x14ac:dyDescent="0.25">
      <c r="A14" s="4">
        <v>11</v>
      </c>
      <c r="B14" s="20" t="s">
        <v>27</v>
      </c>
      <c r="C14" s="12"/>
      <c r="D14" s="4">
        <v>3.59</v>
      </c>
      <c r="E14" s="4">
        <v>23.09</v>
      </c>
      <c r="F14" s="4">
        <v>13.67</v>
      </c>
      <c r="G14" s="4">
        <v>17.399999999999999</v>
      </c>
      <c r="H14" s="4">
        <v>15.66</v>
      </c>
      <c r="I14" s="4"/>
      <c r="J14" s="4">
        <v>13.28</v>
      </c>
      <c r="K14" s="4">
        <v>3.95</v>
      </c>
      <c r="L14" s="4">
        <v>5.39</v>
      </c>
      <c r="M14" s="4">
        <v>4.67</v>
      </c>
      <c r="N14" s="8"/>
      <c r="O14" s="4">
        <v>0.73</v>
      </c>
      <c r="P14" s="12"/>
      <c r="Q14" s="12"/>
    </row>
    <row r="15" spans="1:17" x14ac:dyDescent="0.25">
      <c r="A15" s="4">
        <v>12</v>
      </c>
      <c r="B15" s="20">
        <v>5.1100000000000003</v>
      </c>
      <c r="C15" s="4">
        <v>113.99</v>
      </c>
      <c r="D15" s="4">
        <v>3.28</v>
      </c>
      <c r="E15" s="4">
        <v>19.02</v>
      </c>
      <c r="F15" s="4">
        <v>20.34</v>
      </c>
      <c r="G15" s="4">
        <v>16.57</v>
      </c>
      <c r="H15" s="4">
        <v>13.36</v>
      </c>
      <c r="I15" s="4">
        <v>17.78</v>
      </c>
      <c r="J15" s="8"/>
      <c r="K15" s="4">
        <v>4.3499999999999996</v>
      </c>
      <c r="L15" s="4">
        <v>5.94</v>
      </c>
      <c r="M15" s="4">
        <v>3.27</v>
      </c>
      <c r="N15" s="4">
        <v>5.27</v>
      </c>
      <c r="O15" s="8"/>
      <c r="P15" s="4">
        <f>C15-D15-E15-F15-G15-H15-I15-J15-K15-L15-M15-N15-O15</f>
        <v>4.8099999999999916</v>
      </c>
      <c r="Q15" s="7"/>
    </row>
    <row r="16" spans="1:17" x14ac:dyDescent="0.25">
      <c r="A16" s="4">
        <v>13</v>
      </c>
      <c r="B16" s="20">
        <v>5.15</v>
      </c>
      <c r="C16" s="4">
        <v>92.97</v>
      </c>
      <c r="D16" s="4">
        <v>3.28</v>
      </c>
      <c r="E16" s="4">
        <v>25.15</v>
      </c>
      <c r="F16" s="4">
        <v>17.02</v>
      </c>
      <c r="G16" s="4">
        <v>16.48</v>
      </c>
      <c r="H16" s="8"/>
      <c r="I16" s="8"/>
      <c r="J16" s="4">
        <v>11.77</v>
      </c>
      <c r="K16" s="4">
        <v>4.26</v>
      </c>
      <c r="L16" s="4">
        <v>5.94</v>
      </c>
      <c r="M16" s="4">
        <v>5.73</v>
      </c>
      <c r="N16" s="8"/>
      <c r="O16" s="8"/>
      <c r="P16" s="4">
        <f t="shared" si="0"/>
        <v>3.3399999999999963</v>
      </c>
      <c r="Q16" s="7"/>
    </row>
    <row r="17" spans="1:17" s="6" customFormat="1" ht="35.25" customHeight="1" x14ac:dyDescent="0.25">
      <c r="A17" s="5" t="s">
        <v>18</v>
      </c>
      <c r="B17" s="14" t="s">
        <v>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 x14ac:dyDescent="0.25">
      <c r="A18" s="4">
        <v>1</v>
      </c>
      <c r="B18" s="20">
        <v>6.01</v>
      </c>
      <c r="C18" s="4">
        <v>124.25</v>
      </c>
      <c r="D18" s="4">
        <v>7.09</v>
      </c>
      <c r="E18" s="4">
        <v>11.31</v>
      </c>
      <c r="F18" s="4">
        <v>28.56</v>
      </c>
      <c r="G18" s="4">
        <v>18.27</v>
      </c>
      <c r="H18" s="4">
        <v>17.73</v>
      </c>
      <c r="I18" s="4">
        <v>15.68</v>
      </c>
      <c r="J18" s="8"/>
      <c r="K18" s="4">
        <v>4.3600000000000003</v>
      </c>
      <c r="L18" s="4">
        <v>6.29</v>
      </c>
      <c r="M18" s="4">
        <v>4.24</v>
      </c>
      <c r="N18" s="4">
        <v>6.34</v>
      </c>
      <c r="O18" s="8"/>
      <c r="P18" s="4">
        <f>C18-D18-E18-F18-G18-H18-I18-J18-K18-L18-M18-N18-O18</f>
        <v>4.3799999999999937</v>
      </c>
      <c r="Q18" s="7"/>
    </row>
    <row r="19" spans="1:17" x14ac:dyDescent="0.25">
      <c r="A19" s="4">
        <v>2</v>
      </c>
      <c r="B19" s="20">
        <v>6.02</v>
      </c>
      <c r="C19" s="4">
        <v>124.25</v>
      </c>
      <c r="D19" s="4">
        <v>7.09</v>
      </c>
      <c r="E19" s="4">
        <v>11.31</v>
      </c>
      <c r="F19" s="4">
        <v>28.56</v>
      </c>
      <c r="G19" s="4">
        <v>18.27</v>
      </c>
      <c r="H19" s="4">
        <v>17.73</v>
      </c>
      <c r="I19" s="4">
        <v>15.68</v>
      </c>
      <c r="J19" s="8"/>
      <c r="K19" s="4">
        <v>4.3600000000000003</v>
      </c>
      <c r="L19" s="4">
        <v>6.29</v>
      </c>
      <c r="M19" s="4">
        <v>4.24</v>
      </c>
      <c r="N19" s="4">
        <v>6.34</v>
      </c>
      <c r="O19" s="8"/>
      <c r="P19" s="4">
        <f t="shared" ref="P19:P30" si="1">C19-D19-E19-F19-G19-H19-I19-J19-K19-L19-M19-N19-O19</f>
        <v>4.3799999999999937</v>
      </c>
      <c r="Q19" s="7"/>
    </row>
    <row r="20" spans="1:17" x14ac:dyDescent="0.25">
      <c r="A20" s="4">
        <v>3</v>
      </c>
      <c r="B20" s="20">
        <v>6.03</v>
      </c>
      <c r="C20" s="4">
        <v>123.73</v>
      </c>
      <c r="D20" s="4">
        <v>5.28</v>
      </c>
      <c r="E20" s="4">
        <v>16.170000000000002</v>
      </c>
      <c r="F20" s="4">
        <v>31.25</v>
      </c>
      <c r="G20" s="4">
        <v>20</v>
      </c>
      <c r="H20" s="4">
        <v>13.69</v>
      </c>
      <c r="I20" s="8"/>
      <c r="J20" s="4">
        <v>13.03</v>
      </c>
      <c r="K20" s="4">
        <v>4.46</v>
      </c>
      <c r="L20" s="4">
        <v>6.93</v>
      </c>
      <c r="M20" s="4">
        <v>6.22</v>
      </c>
      <c r="N20" s="8"/>
      <c r="O20" s="4">
        <v>3.17</v>
      </c>
      <c r="P20" s="4">
        <f t="shared" si="1"/>
        <v>3.530000000000002</v>
      </c>
      <c r="Q20" s="7"/>
    </row>
    <row r="21" spans="1:17" x14ac:dyDescent="0.25">
      <c r="A21" s="4">
        <v>4</v>
      </c>
      <c r="B21" s="20">
        <v>6.04</v>
      </c>
      <c r="C21" s="4">
        <v>124.06</v>
      </c>
      <c r="D21" s="4">
        <v>5.01</v>
      </c>
      <c r="E21" s="4">
        <v>18.79</v>
      </c>
      <c r="F21" s="4">
        <v>30.85</v>
      </c>
      <c r="G21" s="4">
        <v>20</v>
      </c>
      <c r="H21" s="4">
        <v>13.69</v>
      </c>
      <c r="I21" s="8"/>
      <c r="J21" s="4">
        <v>13.03</v>
      </c>
      <c r="K21" s="4">
        <v>4.46</v>
      </c>
      <c r="L21" s="4">
        <v>6.93</v>
      </c>
      <c r="M21" s="4">
        <v>6.19</v>
      </c>
      <c r="N21" s="8"/>
      <c r="O21" s="4">
        <v>1.47</v>
      </c>
      <c r="P21" s="4">
        <f t="shared" si="1"/>
        <v>3.639999999999997</v>
      </c>
      <c r="Q21" s="7"/>
    </row>
    <row r="22" spans="1:17" x14ac:dyDescent="0.25">
      <c r="A22" s="4">
        <v>5</v>
      </c>
      <c r="B22" s="20">
        <v>6.05</v>
      </c>
      <c r="C22" s="4">
        <v>112.77</v>
      </c>
      <c r="D22" s="4">
        <v>6.45</v>
      </c>
      <c r="E22" s="4">
        <v>14.4</v>
      </c>
      <c r="F22" s="4">
        <v>26.73</v>
      </c>
      <c r="G22" s="4">
        <v>20</v>
      </c>
      <c r="H22" s="4">
        <v>12.22</v>
      </c>
      <c r="I22" s="8"/>
      <c r="J22" s="4">
        <v>12.57</v>
      </c>
      <c r="K22" s="4">
        <v>4.46</v>
      </c>
      <c r="L22" s="4">
        <v>6.93</v>
      </c>
      <c r="M22" s="4">
        <v>5.66</v>
      </c>
      <c r="N22" s="8"/>
      <c r="O22" s="8"/>
      <c r="P22" s="4">
        <f t="shared" si="1"/>
        <v>3.3499999999999837</v>
      </c>
      <c r="Q22" s="7"/>
    </row>
    <row r="23" spans="1:17" x14ac:dyDescent="0.25">
      <c r="A23" s="4">
        <v>6</v>
      </c>
      <c r="B23" s="20">
        <v>6.06</v>
      </c>
      <c r="C23" s="4">
        <v>112.32</v>
      </c>
      <c r="D23" s="4">
        <v>5.89</v>
      </c>
      <c r="E23" s="4">
        <v>15.53</v>
      </c>
      <c r="F23" s="4">
        <v>25.79</v>
      </c>
      <c r="G23" s="4">
        <v>20</v>
      </c>
      <c r="H23" s="4">
        <v>12.4</v>
      </c>
      <c r="I23" s="8"/>
      <c r="J23" s="4">
        <v>12.36</v>
      </c>
      <c r="K23" s="4">
        <v>4.46</v>
      </c>
      <c r="L23" s="4">
        <v>6.93</v>
      </c>
      <c r="M23" s="4">
        <v>5.64</v>
      </c>
      <c r="N23" s="8"/>
      <c r="O23" s="8"/>
      <c r="P23" s="4">
        <f t="shared" si="1"/>
        <v>3.319999999999987</v>
      </c>
      <c r="Q23" s="7"/>
    </row>
    <row r="24" spans="1:17" x14ac:dyDescent="0.25">
      <c r="A24" s="4">
        <v>7</v>
      </c>
      <c r="B24" s="20">
        <v>6.07</v>
      </c>
      <c r="C24" s="4">
        <v>95.73</v>
      </c>
      <c r="D24" s="4">
        <v>2.4</v>
      </c>
      <c r="E24" s="4">
        <v>13.45</v>
      </c>
      <c r="F24" s="4">
        <v>22.64</v>
      </c>
      <c r="G24" s="4">
        <v>16.03</v>
      </c>
      <c r="H24" s="4">
        <v>11.85</v>
      </c>
      <c r="I24" s="8"/>
      <c r="J24" s="4">
        <v>10.91</v>
      </c>
      <c r="K24" s="4">
        <v>3.46</v>
      </c>
      <c r="L24" s="4">
        <v>5.27</v>
      </c>
      <c r="M24" s="4">
        <v>5.66</v>
      </c>
      <c r="N24" s="8"/>
      <c r="O24" s="8"/>
      <c r="P24" s="4">
        <f t="shared" si="1"/>
        <v>4.0599999999999916</v>
      </c>
      <c r="Q24" s="7"/>
    </row>
    <row r="25" spans="1:17" x14ac:dyDescent="0.25">
      <c r="A25" s="4">
        <v>8</v>
      </c>
      <c r="B25" s="20">
        <v>6.08</v>
      </c>
      <c r="C25" s="4">
        <v>104.7</v>
      </c>
      <c r="D25" s="4">
        <v>5.8</v>
      </c>
      <c r="E25" s="4">
        <v>12.85</v>
      </c>
      <c r="F25" s="4">
        <v>22.34</v>
      </c>
      <c r="G25" s="4">
        <v>18.16</v>
      </c>
      <c r="H25" s="4">
        <v>13.19</v>
      </c>
      <c r="I25" s="4">
        <v>11.59</v>
      </c>
      <c r="J25" s="8"/>
      <c r="K25" s="4">
        <v>4.49</v>
      </c>
      <c r="L25" s="4">
        <v>6.91</v>
      </c>
      <c r="M25" s="4">
        <v>5.3</v>
      </c>
      <c r="N25" s="8"/>
      <c r="O25" s="8"/>
      <c r="P25" s="4">
        <f t="shared" si="1"/>
        <v>4.0700000000000154</v>
      </c>
      <c r="Q25" s="7"/>
    </row>
    <row r="26" spans="1:17" x14ac:dyDescent="0.25">
      <c r="A26" s="4">
        <v>9</v>
      </c>
      <c r="B26" s="20">
        <v>6.09</v>
      </c>
      <c r="C26" s="4">
        <v>82.01</v>
      </c>
      <c r="D26" s="4">
        <v>2.54</v>
      </c>
      <c r="E26" s="4">
        <v>15.9</v>
      </c>
      <c r="F26" s="4">
        <v>14.88</v>
      </c>
      <c r="G26" s="4">
        <v>16.059999999999999</v>
      </c>
      <c r="H26" s="8"/>
      <c r="I26" s="8"/>
      <c r="J26" s="4">
        <v>12.67</v>
      </c>
      <c r="K26" s="4">
        <v>4.49</v>
      </c>
      <c r="L26" s="4">
        <v>5.8</v>
      </c>
      <c r="M26" s="4">
        <v>6.34</v>
      </c>
      <c r="N26" s="8"/>
      <c r="O26" s="8"/>
      <c r="P26" s="4">
        <f t="shared" si="1"/>
        <v>3.3299999999999947</v>
      </c>
      <c r="Q26" s="7"/>
    </row>
    <row r="27" spans="1:17" x14ac:dyDescent="0.25">
      <c r="A27" s="4">
        <v>10</v>
      </c>
      <c r="B27" s="20" t="s">
        <v>25</v>
      </c>
      <c r="C27" s="4">
        <v>98.22</v>
      </c>
      <c r="D27" s="4">
        <v>2.2400000000000002</v>
      </c>
      <c r="E27" s="4">
        <v>18.760000000000002</v>
      </c>
      <c r="F27" s="4">
        <v>16.5</v>
      </c>
      <c r="G27" s="4">
        <v>16.420000000000002</v>
      </c>
      <c r="H27" s="4">
        <v>11.13</v>
      </c>
      <c r="I27" s="8"/>
      <c r="J27" s="4">
        <v>10.38</v>
      </c>
      <c r="K27" s="4">
        <v>3.76</v>
      </c>
      <c r="L27" s="4">
        <v>6.63</v>
      </c>
      <c r="M27" s="4">
        <v>6.11</v>
      </c>
      <c r="N27" s="4">
        <v>3.48</v>
      </c>
      <c r="O27" s="4">
        <v>1.1499999999999999</v>
      </c>
      <c r="P27" s="4">
        <f t="shared" si="1"/>
        <v>1.6599999999999948</v>
      </c>
      <c r="Q27" s="7"/>
    </row>
    <row r="28" spans="1:17" x14ac:dyDescent="0.25">
      <c r="A28" s="4">
        <v>11</v>
      </c>
      <c r="B28" s="20">
        <v>6.11</v>
      </c>
      <c r="C28" s="4">
        <v>113.88</v>
      </c>
      <c r="D28" s="4">
        <v>3.28</v>
      </c>
      <c r="E28" s="4">
        <v>19.079999999999998</v>
      </c>
      <c r="F28" s="4">
        <v>20.54</v>
      </c>
      <c r="G28" s="4">
        <v>16.57</v>
      </c>
      <c r="H28" s="4">
        <v>13.36</v>
      </c>
      <c r="I28" s="4">
        <v>17.78</v>
      </c>
      <c r="J28" s="8"/>
      <c r="K28" s="4">
        <v>4.3499999999999996</v>
      </c>
      <c r="L28" s="4">
        <v>5.94</v>
      </c>
      <c r="M28" s="4">
        <v>3.27</v>
      </c>
      <c r="N28" s="4">
        <v>5.27</v>
      </c>
      <c r="O28" s="8"/>
      <c r="P28" s="4">
        <f t="shared" si="1"/>
        <v>4.4399999999999871</v>
      </c>
      <c r="Q28" s="7"/>
    </row>
    <row r="29" spans="1:17" x14ac:dyDescent="0.25">
      <c r="A29" s="4">
        <v>12</v>
      </c>
      <c r="B29" s="20">
        <v>6.12</v>
      </c>
      <c r="C29" s="4">
        <v>106.97</v>
      </c>
      <c r="D29" s="4">
        <v>3.59</v>
      </c>
      <c r="E29" s="4">
        <v>22.73</v>
      </c>
      <c r="F29" s="4">
        <v>13.67</v>
      </c>
      <c r="G29" s="4">
        <v>17.96</v>
      </c>
      <c r="H29" s="4">
        <v>15.66</v>
      </c>
      <c r="I29" s="4"/>
      <c r="J29" s="4">
        <v>13.28</v>
      </c>
      <c r="K29" s="4">
        <v>3.95</v>
      </c>
      <c r="L29" s="4">
        <v>5.49</v>
      </c>
      <c r="M29" s="4">
        <v>4.92</v>
      </c>
      <c r="N29" s="8"/>
      <c r="O29" s="4">
        <v>0.73</v>
      </c>
      <c r="P29" s="4">
        <f t="shared" si="1"/>
        <v>4.9899999999999842</v>
      </c>
      <c r="Q29" s="7"/>
    </row>
    <row r="30" spans="1:17" x14ac:dyDescent="0.25">
      <c r="A30" s="4">
        <v>13</v>
      </c>
      <c r="B30" s="20">
        <v>6.15</v>
      </c>
      <c r="C30" s="4">
        <v>93.41</v>
      </c>
      <c r="D30" s="4">
        <v>3.28</v>
      </c>
      <c r="E30" s="4">
        <v>25.64</v>
      </c>
      <c r="F30" s="4">
        <v>17</v>
      </c>
      <c r="G30" s="4">
        <v>16.39</v>
      </c>
      <c r="H30" s="8"/>
      <c r="I30" s="8"/>
      <c r="J30" s="4">
        <v>11.77</v>
      </c>
      <c r="K30" s="4">
        <v>4.26</v>
      </c>
      <c r="L30" s="4">
        <v>5.94</v>
      </c>
      <c r="M30" s="4">
        <v>5.73</v>
      </c>
      <c r="N30" s="8"/>
      <c r="O30" s="8"/>
      <c r="P30" s="4">
        <f t="shared" si="1"/>
        <v>3.399999999999995</v>
      </c>
      <c r="Q30" s="7"/>
    </row>
    <row r="31" spans="1:17" s="6" customFormat="1" ht="36" customHeight="1" x14ac:dyDescent="0.25">
      <c r="A31" s="5" t="s">
        <v>20</v>
      </c>
      <c r="B31" s="14" t="s">
        <v>21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</row>
    <row r="32" spans="1:17" x14ac:dyDescent="0.25">
      <c r="A32" s="4">
        <v>1</v>
      </c>
      <c r="B32" s="20">
        <v>10.01</v>
      </c>
      <c r="C32" s="4">
        <v>125.27</v>
      </c>
      <c r="D32" s="4">
        <v>7.03</v>
      </c>
      <c r="E32" s="4">
        <v>11.7</v>
      </c>
      <c r="F32" s="4">
        <v>28.76</v>
      </c>
      <c r="G32" s="4">
        <v>18.36</v>
      </c>
      <c r="H32" s="4">
        <v>17.989999999999998</v>
      </c>
      <c r="I32" s="4">
        <v>15.7</v>
      </c>
      <c r="J32" s="8"/>
      <c r="K32" s="4">
        <v>4.24</v>
      </c>
      <c r="L32" s="4">
        <v>6.44</v>
      </c>
      <c r="M32" s="4">
        <v>4.0999999999999996</v>
      </c>
      <c r="N32" s="4">
        <v>6.27</v>
      </c>
      <c r="O32" s="8"/>
      <c r="P32" s="4">
        <f>C32-D32-E32-F32-G32-H32-I32-J32-K32-L32-M32-N32-O32</f>
        <v>4.6799999999999944</v>
      </c>
      <c r="Q32" s="7"/>
    </row>
    <row r="33" spans="1:17" x14ac:dyDescent="0.25">
      <c r="A33" s="4">
        <v>2</v>
      </c>
      <c r="B33" s="20">
        <v>10.02</v>
      </c>
      <c r="C33" s="4">
        <v>125.27</v>
      </c>
      <c r="D33" s="4">
        <v>7.03</v>
      </c>
      <c r="E33" s="4">
        <v>11.7</v>
      </c>
      <c r="F33" s="4">
        <v>28.76</v>
      </c>
      <c r="G33" s="4">
        <v>18.36</v>
      </c>
      <c r="H33" s="4">
        <v>17.989999999999998</v>
      </c>
      <c r="I33" s="4">
        <v>15.7</v>
      </c>
      <c r="J33" s="8"/>
      <c r="K33" s="4">
        <v>4.24</v>
      </c>
      <c r="L33" s="4">
        <v>6.44</v>
      </c>
      <c r="M33" s="4">
        <v>4.0999999999999996</v>
      </c>
      <c r="N33" s="4">
        <v>6.27</v>
      </c>
      <c r="O33" s="8"/>
      <c r="P33" s="4">
        <f t="shared" ref="P33:P44" si="2">C33-D33-E33-F33-G33-H33-I33-J33-K33-L33-M33-N33-O33</f>
        <v>4.6799999999999944</v>
      </c>
      <c r="Q33" s="7"/>
    </row>
    <row r="34" spans="1:17" x14ac:dyDescent="0.25">
      <c r="A34" s="4">
        <v>3</v>
      </c>
      <c r="B34" s="20">
        <v>10.029999999999999</v>
      </c>
      <c r="C34" s="4">
        <v>124.87</v>
      </c>
      <c r="D34" s="4">
        <v>5.28</v>
      </c>
      <c r="E34" s="4">
        <v>16.39</v>
      </c>
      <c r="F34" s="4">
        <v>31.19</v>
      </c>
      <c r="G34" s="4">
        <v>20.5</v>
      </c>
      <c r="H34" s="4">
        <v>13.69</v>
      </c>
      <c r="I34" s="8"/>
      <c r="J34" s="4">
        <v>13.03</v>
      </c>
      <c r="K34" s="4">
        <v>4.59</v>
      </c>
      <c r="L34" s="4">
        <v>7.02</v>
      </c>
      <c r="M34" s="4">
        <v>6.39</v>
      </c>
      <c r="N34" s="8"/>
      <c r="O34" s="4">
        <v>3.17</v>
      </c>
      <c r="P34" s="4">
        <f t="shared" si="2"/>
        <v>3.6200000000000072</v>
      </c>
      <c r="Q34" s="7"/>
    </row>
    <row r="35" spans="1:17" x14ac:dyDescent="0.25">
      <c r="A35" s="4">
        <v>4</v>
      </c>
      <c r="B35" s="20">
        <v>10.039999999999999</v>
      </c>
      <c r="C35" s="4">
        <v>125.19</v>
      </c>
      <c r="D35" s="4">
        <v>5.0199999999999996</v>
      </c>
      <c r="E35" s="4">
        <v>18.989999999999998</v>
      </c>
      <c r="F35" s="4">
        <v>30.79</v>
      </c>
      <c r="G35" s="4">
        <v>20.5</v>
      </c>
      <c r="H35" s="4">
        <v>13.69</v>
      </c>
      <c r="I35" s="8"/>
      <c r="J35" s="4">
        <v>13.03</v>
      </c>
      <c r="K35" s="4">
        <v>4.59</v>
      </c>
      <c r="L35" s="4">
        <v>7.02</v>
      </c>
      <c r="M35" s="4">
        <v>6.39</v>
      </c>
      <c r="N35" s="8"/>
      <c r="O35" s="4">
        <v>1.47</v>
      </c>
      <c r="P35" s="4">
        <f t="shared" si="2"/>
        <v>3.7000000000000171</v>
      </c>
      <c r="Q35" s="7"/>
    </row>
    <row r="36" spans="1:17" x14ac:dyDescent="0.25">
      <c r="A36" s="4">
        <v>5</v>
      </c>
      <c r="B36" s="20">
        <v>10.050000000000001</v>
      </c>
      <c r="C36" s="4">
        <v>113.56</v>
      </c>
      <c r="D36" s="4">
        <v>6.45</v>
      </c>
      <c r="E36" s="4">
        <v>14.4</v>
      </c>
      <c r="F36" s="4">
        <v>26.66</v>
      </c>
      <c r="G36" s="4">
        <v>20.5</v>
      </c>
      <c r="H36" s="4">
        <v>12.22</v>
      </c>
      <c r="I36" s="8"/>
      <c r="J36" s="4">
        <v>12.57</v>
      </c>
      <c r="K36" s="4">
        <v>4.59</v>
      </c>
      <c r="L36" s="4">
        <v>7.02</v>
      </c>
      <c r="M36" s="4">
        <v>5.73</v>
      </c>
      <c r="N36" s="8"/>
      <c r="O36" s="8"/>
      <c r="P36" s="4">
        <f t="shared" si="2"/>
        <v>3.4199999999999982</v>
      </c>
      <c r="Q36" s="7"/>
    </row>
    <row r="37" spans="1:17" x14ac:dyDescent="0.25">
      <c r="A37" s="4">
        <v>6</v>
      </c>
      <c r="B37" s="20">
        <v>10.06</v>
      </c>
      <c r="C37" s="4">
        <v>113.21</v>
      </c>
      <c r="D37" s="4">
        <v>5.9</v>
      </c>
      <c r="E37" s="4">
        <v>15.32</v>
      </c>
      <c r="F37" s="4">
        <v>25.91</v>
      </c>
      <c r="G37" s="4">
        <v>20.5</v>
      </c>
      <c r="H37" s="4">
        <v>12.4</v>
      </c>
      <c r="I37" s="8"/>
      <c r="J37" s="4">
        <v>12.36</v>
      </c>
      <c r="K37" s="4">
        <v>4.59</v>
      </c>
      <c r="L37" s="4">
        <v>7.02</v>
      </c>
      <c r="M37" s="4">
        <v>5.77</v>
      </c>
      <c r="N37" s="8"/>
      <c r="O37" s="8"/>
      <c r="P37" s="4">
        <f t="shared" si="2"/>
        <v>3.4399999999999871</v>
      </c>
      <c r="Q37" s="7"/>
    </row>
    <row r="38" spans="1:17" x14ac:dyDescent="0.25">
      <c r="A38" s="4">
        <v>7</v>
      </c>
      <c r="B38" s="20">
        <v>10.07</v>
      </c>
      <c r="C38" s="4">
        <v>96.02</v>
      </c>
      <c r="D38" s="4">
        <v>2.4</v>
      </c>
      <c r="E38" s="4">
        <v>13.45</v>
      </c>
      <c r="F38" s="4">
        <v>22.33</v>
      </c>
      <c r="G38" s="4">
        <v>16.03</v>
      </c>
      <c r="H38" s="4">
        <v>11.85</v>
      </c>
      <c r="I38" s="8"/>
      <c r="J38" s="4">
        <v>10.91</v>
      </c>
      <c r="K38" s="4">
        <v>3.46</v>
      </c>
      <c r="L38" s="4">
        <v>5.47</v>
      </c>
      <c r="M38" s="4">
        <v>5.73</v>
      </c>
      <c r="N38" s="8"/>
      <c r="O38" s="8"/>
      <c r="P38" s="4">
        <f t="shared" si="2"/>
        <v>4.3899999999999864</v>
      </c>
      <c r="Q38" s="7"/>
    </row>
    <row r="39" spans="1:17" x14ac:dyDescent="0.25">
      <c r="A39" s="4">
        <v>8</v>
      </c>
      <c r="B39" s="20">
        <v>10.08</v>
      </c>
      <c r="C39" s="4">
        <v>104.71</v>
      </c>
      <c r="D39" s="4">
        <v>5.8</v>
      </c>
      <c r="E39" s="4">
        <v>12.85</v>
      </c>
      <c r="F39" s="4">
        <v>22.26</v>
      </c>
      <c r="G39" s="4">
        <v>18.100000000000001</v>
      </c>
      <c r="H39" s="4">
        <v>13.05</v>
      </c>
      <c r="I39" s="4">
        <v>11.59</v>
      </c>
      <c r="J39" s="8"/>
      <c r="K39" s="4">
        <v>4.49</v>
      </c>
      <c r="L39" s="4">
        <v>6.91</v>
      </c>
      <c r="M39" s="4">
        <v>5.29</v>
      </c>
      <c r="N39" s="8"/>
      <c r="O39" s="8"/>
      <c r="P39" s="4">
        <f t="shared" si="2"/>
        <v>4.369999999999993</v>
      </c>
      <c r="Q39" s="7"/>
    </row>
    <row r="40" spans="1:17" x14ac:dyDescent="0.25">
      <c r="A40" s="4">
        <v>9</v>
      </c>
      <c r="B40" s="20">
        <v>10.09</v>
      </c>
      <c r="C40" s="4">
        <v>81.849999999999994</v>
      </c>
      <c r="D40" s="4">
        <v>2.54</v>
      </c>
      <c r="E40" s="4">
        <v>15.75</v>
      </c>
      <c r="F40" s="4">
        <v>14.88</v>
      </c>
      <c r="G40" s="4">
        <v>16.059999999999999</v>
      </c>
      <c r="H40" s="8"/>
      <c r="I40" s="8"/>
      <c r="J40" s="4">
        <v>12.67</v>
      </c>
      <c r="K40" s="4">
        <v>4.49</v>
      </c>
      <c r="L40" s="4">
        <v>5.8</v>
      </c>
      <c r="M40" s="4">
        <v>6.36</v>
      </c>
      <c r="N40" s="8"/>
      <c r="O40" s="8"/>
      <c r="P40" s="4">
        <f t="shared" si="2"/>
        <v>3.2999999999999892</v>
      </c>
      <c r="Q40" s="7"/>
    </row>
    <row r="41" spans="1:17" x14ac:dyDescent="0.25">
      <c r="A41" s="4">
        <v>10</v>
      </c>
      <c r="B41" s="20" t="s">
        <v>28</v>
      </c>
      <c r="C41" s="4">
        <v>98.18</v>
      </c>
      <c r="D41" s="4">
        <v>2.2400000000000002</v>
      </c>
      <c r="E41" s="4">
        <v>18.66</v>
      </c>
      <c r="F41" s="4">
        <v>16.5</v>
      </c>
      <c r="G41" s="4">
        <v>16.350000000000001</v>
      </c>
      <c r="H41" s="4">
        <v>11.11</v>
      </c>
      <c r="I41" s="8"/>
      <c r="J41" s="4">
        <v>10.34</v>
      </c>
      <c r="K41" s="4">
        <v>3.76</v>
      </c>
      <c r="L41" s="4">
        <v>6.63</v>
      </c>
      <c r="M41" s="4">
        <v>3.05</v>
      </c>
      <c r="N41" s="4">
        <v>3.26</v>
      </c>
      <c r="O41" s="4">
        <v>1.1499999999999999</v>
      </c>
      <c r="P41" s="4">
        <f t="shared" si="2"/>
        <v>5.1300000000000132</v>
      </c>
      <c r="Q41" s="7"/>
    </row>
    <row r="42" spans="1:17" x14ac:dyDescent="0.25">
      <c r="A42" s="4">
        <v>11</v>
      </c>
      <c r="B42" s="20">
        <v>10.11</v>
      </c>
      <c r="C42" s="4">
        <v>114.39</v>
      </c>
      <c r="D42" s="4">
        <v>3.28</v>
      </c>
      <c r="E42" s="4">
        <v>19.079999999999998</v>
      </c>
      <c r="F42" s="4">
        <v>20.34</v>
      </c>
      <c r="G42" s="4">
        <v>16.57</v>
      </c>
      <c r="H42" s="4">
        <v>13.36</v>
      </c>
      <c r="I42" s="4">
        <v>17.78</v>
      </c>
      <c r="J42" s="8"/>
      <c r="K42" s="4">
        <v>4.3499999999999996</v>
      </c>
      <c r="L42" s="4">
        <v>5.94</v>
      </c>
      <c r="M42" s="4">
        <v>3.29</v>
      </c>
      <c r="N42" s="4">
        <v>5.38</v>
      </c>
      <c r="O42" s="8"/>
      <c r="P42" s="4">
        <f t="shared" si="2"/>
        <v>5.0199999999999951</v>
      </c>
      <c r="Q42" s="7"/>
    </row>
    <row r="43" spans="1:17" x14ac:dyDescent="0.25">
      <c r="A43" s="4">
        <v>12</v>
      </c>
      <c r="B43" s="20">
        <v>10.119999999999999</v>
      </c>
      <c r="C43" s="4">
        <v>107.21</v>
      </c>
      <c r="D43" s="4">
        <v>3.59</v>
      </c>
      <c r="E43" s="4">
        <v>23.07</v>
      </c>
      <c r="F43" s="4">
        <v>13.7</v>
      </c>
      <c r="G43" s="4">
        <v>17.850000000000001</v>
      </c>
      <c r="H43" s="4">
        <v>15.62</v>
      </c>
      <c r="I43" s="8"/>
      <c r="J43" s="4">
        <v>13.47</v>
      </c>
      <c r="K43" s="4">
        <v>3.95</v>
      </c>
      <c r="L43" s="4">
        <v>5.49</v>
      </c>
      <c r="M43" s="4">
        <v>4.92</v>
      </c>
      <c r="N43" s="8"/>
      <c r="O43" s="4">
        <v>0.73</v>
      </c>
      <c r="P43" s="4">
        <f t="shared" si="2"/>
        <v>4.8199999999999825</v>
      </c>
      <c r="Q43" s="7"/>
    </row>
    <row r="44" spans="1:17" x14ac:dyDescent="0.25">
      <c r="A44" s="4">
        <v>13</v>
      </c>
      <c r="B44" s="20">
        <v>10.15</v>
      </c>
      <c r="C44" s="4">
        <v>93.46</v>
      </c>
      <c r="D44" s="4">
        <v>3.35</v>
      </c>
      <c r="E44" s="4">
        <v>25.64</v>
      </c>
      <c r="F44" s="4">
        <v>17</v>
      </c>
      <c r="G44" s="4">
        <v>16.39</v>
      </c>
      <c r="H44" s="8"/>
      <c r="I44" s="8"/>
      <c r="J44" s="4">
        <v>11.77</v>
      </c>
      <c r="K44" s="4">
        <v>4.26</v>
      </c>
      <c r="L44" s="4">
        <v>5.94</v>
      </c>
      <c r="M44" s="4">
        <v>5.7</v>
      </c>
      <c r="N44" s="8"/>
      <c r="O44" s="8"/>
      <c r="P44" s="4">
        <f t="shared" si="2"/>
        <v>3.4099999999999993</v>
      </c>
      <c r="Q44" s="7"/>
    </row>
    <row r="45" spans="1:17" s="6" customFormat="1" ht="36.75" customHeight="1" x14ac:dyDescent="0.25">
      <c r="A45" s="5" t="s">
        <v>22</v>
      </c>
      <c r="B45" s="14" t="s">
        <v>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</row>
    <row r="46" spans="1:17" x14ac:dyDescent="0.25">
      <c r="A46" s="4">
        <v>1</v>
      </c>
      <c r="B46" s="20" t="s">
        <v>30</v>
      </c>
      <c r="C46" s="11">
        <v>259.62</v>
      </c>
      <c r="D46" s="4">
        <v>7.03</v>
      </c>
      <c r="E46" s="4">
        <v>11.73</v>
      </c>
      <c r="F46" s="4">
        <v>28.66</v>
      </c>
      <c r="G46" s="4">
        <v>18.36</v>
      </c>
      <c r="H46" s="4">
        <v>17.989999999999998</v>
      </c>
      <c r="I46" s="4">
        <v>15.7</v>
      </c>
      <c r="J46" s="8"/>
      <c r="K46" s="4">
        <v>4.24</v>
      </c>
      <c r="L46" s="4">
        <v>6.44</v>
      </c>
      <c r="M46" s="4">
        <v>4.0599999999999996</v>
      </c>
      <c r="N46" s="4">
        <v>6.24</v>
      </c>
      <c r="O46" s="8"/>
      <c r="P46" s="11">
        <f>C46-D46-D47-E47-E46-F46-F47-G47-G46-H46-H47-I47-I46-J46-J47-K47-K46-L46-L47-M47-M46-N46-N47-O47-O46-5.59</f>
        <v>13.130000000000006</v>
      </c>
      <c r="Q46" s="11" t="s">
        <v>33</v>
      </c>
    </row>
    <row r="47" spans="1:17" x14ac:dyDescent="0.25">
      <c r="A47" s="4">
        <v>2</v>
      </c>
      <c r="B47" s="20" t="s">
        <v>29</v>
      </c>
      <c r="C47" s="12"/>
      <c r="D47" s="4">
        <v>7.03</v>
      </c>
      <c r="E47" s="4">
        <v>11.73</v>
      </c>
      <c r="F47" s="4">
        <v>28.66</v>
      </c>
      <c r="G47" s="4">
        <v>18.36</v>
      </c>
      <c r="H47" s="4">
        <v>17.989999999999998</v>
      </c>
      <c r="I47" s="4">
        <v>15.7</v>
      </c>
      <c r="J47" s="8"/>
      <c r="K47" s="4">
        <v>4.24</v>
      </c>
      <c r="L47" s="4">
        <v>6.44</v>
      </c>
      <c r="M47" s="4">
        <v>4.0599999999999996</v>
      </c>
      <c r="N47" s="4">
        <v>6.24</v>
      </c>
      <c r="O47" s="8"/>
      <c r="P47" s="12"/>
      <c r="Q47" s="12"/>
    </row>
    <row r="48" spans="1:17" x14ac:dyDescent="0.25">
      <c r="A48" s="4">
        <v>3</v>
      </c>
      <c r="B48" s="20">
        <v>36.03</v>
      </c>
      <c r="C48" s="4">
        <v>124.87</v>
      </c>
      <c r="D48" s="4">
        <v>5.28</v>
      </c>
      <c r="E48" s="4">
        <v>16.39</v>
      </c>
      <c r="F48" s="4">
        <v>31.19</v>
      </c>
      <c r="G48" s="4">
        <v>20.5</v>
      </c>
      <c r="H48" s="4">
        <v>13.69</v>
      </c>
      <c r="I48" s="8"/>
      <c r="J48" s="4">
        <v>13.03</v>
      </c>
      <c r="K48" s="4">
        <v>4.62</v>
      </c>
      <c r="L48" s="4">
        <v>7.04</v>
      </c>
      <c r="M48" s="4">
        <v>6.39</v>
      </c>
      <c r="N48" s="8"/>
      <c r="O48" s="4">
        <v>3.17</v>
      </c>
      <c r="P48" s="4">
        <f>C48-D48-E48-F48-G48-H48-I48-J48-K48-L48-M48-N48-O48</f>
        <v>3.5700000000000065</v>
      </c>
      <c r="Q48" s="7"/>
    </row>
    <row r="49" spans="1:17" x14ac:dyDescent="0.25">
      <c r="A49" s="4">
        <v>4</v>
      </c>
      <c r="B49" s="20">
        <v>36.04</v>
      </c>
      <c r="C49" s="4">
        <v>125.16</v>
      </c>
      <c r="D49" s="4">
        <v>5.0199999999999996</v>
      </c>
      <c r="E49" s="4">
        <v>19.05</v>
      </c>
      <c r="F49" s="4">
        <v>30.83</v>
      </c>
      <c r="G49" s="4">
        <v>20.5</v>
      </c>
      <c r="H49" s="4">
        <v>13.69</v>
      </c>
      <c r="I49" s="8"/>
      <c r="J49" s="4">
        <v>13.03</v>
      </c>
      <c r="K49" s="4">
        <v>4.62</v>
      </c>
      <c r="L49" s="4">
        <v>7.04</v>
      </c>
      <c r="M49" s="4">
        <v>6.39</v>
      </c>
      <c r="N49" s="8"/>
      <c r="O49" s="4">
        <v>1.47</v>
      </c>
      <c r="P49" s="4">
        <f>C49-D49-E49-F49-G49-H49-I49-J49-K49-L49-M49-N49-O49</f>
        <v>3.5200000000000067</v>
      </c>
      <c r="Q49" s="7"/>
    </row>
    <row r="50" spans="1:17" x14ac:dyDescent="0.25">
      <c r="A50" s="4">
        <v>5</v>
      </c>
      <c r="B50" s="20" t="s">
        <v>34</v>
      </c>
      <c r="C50" s="11">
        <v>210.55</v>
      </c>
      <c r="D50" s="4">
        <v>6.45</v>
      </c>
      <c r="E50" s="4">
        <v>14.4</v>
      </c>
      <c r="F50" s="4">
        <v>26.6</v>
      </c>
      <c r="G50" s="4">
        <v>20.5</v>
      </c>
      <c r="H50" s="4">
        <v>12.22</v>
      </c>
      <c r="I50" s="8"/>
      <c r="J50" s="4">
        <v>12.57</v>
      </c>
      <c r="K50" s="4">
        <v>4.62</v>
      </c>
      <c r="L50" s="4">
        <v>7.04</v>
      </c>
      <c r="M50" s="4">
        <v>5.7</v>
      </c>
      <c r="N50" s="8"/>
      <c r="O50" s="8"/>
      <c r="P50" s="11">
        <f>C50-D50-D51-E51-E50-F50-F51-G51-G50-H50-H51-I51-I50-J50-J51-K51-K50-L50-L51-M51-M50-N50-N51-O51-O50</f>
        <v>8.3100000000000271</v>
      </c>
      <c r="Q50" s="9"/>
    </row>
    <row r="51" spans="1:17" x14ac:dyDescent="0.25">
      <c r="A51" s="4">
        <v>6</v>
      </c>
      <c r="B51" s="20" t="s">
        <v>35</v>
      </c>
      <c r="C51" s="12"/>
      <c r="D51" s="4">
        <v>2.4</v>
      </c>
      <c r="E51" s="4">
        <v>13.45</v>
      </c>
      <c r="F51" s="4">
        <v>23.06</v>
      </c>
      <c r="G51" s="4">
        <v>15.95</v>
      </c>
      <c r="H51" s="4">
        <v>11.85</v>
      </c>
      <c r="I51" s="8"/>
      <c r="J51" s="4">
        <v>10.92</v>
      </c>
      <c r="K51" s="4">
        <v>3.5</v>
      </c>
      <c r="L51" s="4">
        <v>5.31</v>
      </c>
      <c r="M51" s="4">
        <v>5.7</v>
      </c>
      <c r="N51" s="8"/>
      <c r="O51" s="8"/>
      <c r="P51" s="12"/>
      <c r="Q51" s="10"/>
    </row>
    <row r="52" spans="1:17" x14ac:dyDescent="0.25">
      <c r="A52" s="4">
        <v>7</v>
      </c>
      <c r="B52" s="20" t="s">
        <v>36</v>
      </c>
      <c r="C52" s="11">
        <v>219.01</v>
      </c>
      <c r="D52" s="4">
        <v>5.89</v>
      </c>
      <c r="E52" s="4">
        <v>15.53</v>
      </c>
      <c r="F52" s="4">
        <v>25.73</v>
      </c>
      <c r="G52" s="4">
        <v>20.5</v>
      </c>
      <c r="H52" s="4">
        <v>12.4</v>
      </c>
      <c r="I52" s="8"/>
      <c r="J52" s="4">
        <v>12.36</v>
      </c>
      <c r="K52" s="4">
        <v>4.62</v>
      </c>
      <c r="L52" s="4">
        <v>7.04</v>
      </c>
      <c r="M52" s="4">
        <v>5.7</v>
      </c>
      <c r="N52" s="8"/>
      <c r="O52" s="8"/>
      <c r="P52" s="11">
        <f>C52-D52-D53-E53-E52-F52-F53-G53-G52-H52-H53-I53-I52-J52-J53-K53-K52-L52-L53-M53-M52-N52-N53-O53-O52</f>
        <v>8.4400000000000013</v>
      </c>
      <c r="Q52" s="9"/>
    </row>
    <row r="53" spans="1:17" x14ac:dyDescent="0.25">
      <c r="A53" s="4">
        <v>8</v>
      </c>
      <c r="B53" s="20" t="s">
        <v>37</v>
      </c>
      <c r="C53" s="12"/>
      <c r="D53" s="4">
        <v>6.01</v>
      </c>
      <c r="E53" s="4">
        <v>12.85</v>
      </c>
      <c r="F53" s="4">
        <v>22.89</v>
      </c>
      <c r="G53" s="4">
        <v>17.5</v>
      </c>
      <c r="H53" s="4">
        <v>13.18</v>
      </c>
      <c r="I53" s="4">
        <v>11.59</v>
      </c>
      <c r="J53" s="8"/>
      <c r="K53" s="4">
        <v>4.49</v>
      </c>
      <c r="L53" s="4">
        <v>6.91</v>
      </c>
      <c r="M53" s="4">
        <v>5.38</v>
      </c>
      <c r="N53" s="8"/>
      <c r="O53" s="8"/>
      <c r="P53" s="12"/>
      <c r="Q53" s="10"/>
    </row>
    <row r="54" spans="1:17" x14ac:dyDescent="0.25">
      <c r="A54" s="4">
        <v>9</v>
      </c>
      <c r="B54" s="20" t="s">
        <v>38</v>
      </c>
      <c r="C54" s="11">
        <v>201.8</v>
      </c>
      <c r="D54" s="4">
        <v>2.92</v>
      </c>
      <c r="E54" s="4">
        <v>16.66</v>
      </c>
      <c r="F54" s="4">
        <v>14.95</v>
      </c>
      <c r="G54" s="4">
        <v>16.13</v>
      </c>
      <c r="H54" s="8"/>
      <c r="I54" s="8"/>
      <c r="J54" s="4">
        <v>12.67</v>
      </c>
      <c r="K54" s="4">
        <v>4.54</v>
      </c>
      <c r="L54" s="4">
        <v>6.06</v>
      </c>
      <c r="M54" s="4">
        <v>6.38</v>
      </c>
      <c r="N54" s="8"/>
      <c r="O54" s="8"/>
      <c r="P54" s="11">
        <f>C54-D54-D55-E55-E54-F54-F55-G55-G54-H54-H55-I55-I54-J54-J55-K55-K54-L54-L55-M55-M54-N54-N55-O55-O54-4.75</f>
        <v>10.620000000000033</v>
      </c>
      <c r="Q54" s="11" t="s">
        <v>40</v>
      </c>
    </row>
    <row r="55" spans="1:17" x14ac:dyDescent="0.25">
      <c r="A55" s="4">
        <v>10</v>
      </c>
      <c r="B55" s="20" t="s">
        <v>39</v>
      </c>
      <c r="C55" s="12"/>
      <c r="D55" s="4">
        <v>3.37</v>
      </c>
      <c r="E55" s="4">
        <v>19.329999999999998</v>
      </c>
      <c r="F55" s="4">
        <v>17.88</v>
      </c>
      <c r="G55" s="4">
        <v>16.57</v>
      </c>
      <c r="H55" s="4">
        <v>12.36</v>
      </c>
      <c r="I55" s="4">
        <v>17.78</v>
      </c>
      <c r="J55" s="8"/>
      <c r="K55" s="4">
        <v>4.3499999999999996</v>
      </c>
      <c r="L55" s="4">
        <v>5.94</v>
      </c>
      <c r="M55" s="4">
        <v>3.27</v>
      </c>
      <c r="N55" s="4">
        <v>5.27</v>
      </c>
      <c r="O55" s="8"/>
      <c r="P55" s="12"/>
      <c r="Q55" s="12"/>
    </row>
    <row r="56" spans="1:17" x14ac:dyDescent="0.25">
      <c r="A56" s="4">
        <v>11</v>
      </c>
      <c r="B56" s="20" t="s">
        <v>41</v>
      </c>
      <c r="C56" s="11">
        <v>213.73</v>
      </c>
      <c r="D56" s="4">
        <v>2.31</v>
      </c>
      <c r="E56" s="4">
        <v>18.66</v>
      </c>
      <c r="F56" s="4">
        <v>16.34</v>
      </c>
      <c r="G56" s="4">
        <v>16.75</v>
      </c>
      <c r="H56" s="4">
        <v>11.11</v>
      </c>
      <c r="I56" s="8"/>
      <c r="J56" s="4">
        <v>10.34</v>
      </c>
      <c r="K56" s="4">
        <v>3.8</v>
      </c>
      <c r="L56" s="4">
        <v>6.63</v>
      </c>
      <c r="M56" s="4">
        <v>2.86</v>
      </c>
      <c r="N56" s="4">
        <v>3.28</v>
      </c>
      <c r="O56" s="4">
        <v>1.1499999999999999</v>
      </c>
      <c r="P56" s="11">
        <f>C56-D56-D57-E57-E56-F56-F57-G57-G56-H56-H57-I57-I56-J56-J57-K57-K56-L56-L57-M57-M56-N56-N57-O57-O56-6.33</f>
        <v>10.639999999999967</v>
      </c>
      <c r="Q56" s="11" t="s">
        <v>43</v>
      </c>
    </row>
    <row r="57" spans="1:17" x14ac:dyDescent="0.25">
      <c r="A57" s="4">
        <v>12</v>
      </c>
      <c r="B57" s="20" t="s">
        <v>42</v>
      </c>
      <c r="C57" s="12"/>
      <c r="D57" s="4">
        <v>4.09</v>
      </c>
      <c r="E57" s="4">
        <v>23.11</v>
      </c>
      <c r="F57" s="4">
        <v>14.06</v>
      </c>
      <c r="G57" s="4">
        <v>17.850000000000001</v>
      </c>
      <c r="H57" s="4">
        <v>15.62</v>
      </c>
      <c r="I57" s="8"/>
      <c r="J57" s="4">
        <v>13.47</v>
      </c>
      <c r="K57" s="4">
        <v>4.05</v>
      </c>
      <c r="L57" s="4">
        <v>5.49</v>
      </c>
      <c r="M57" s="4">
        <v>4.8499999999999996</v>
      </c>
      <c r="N57" s="8"/>
      <c r="O57" s="4">
        <v>0.94</v>
      </c>
      <c r="P57" s="12"/>
      <c r="Q57" s="12"/>
    </row>
    <row r="58" spans="1:17" x14ac:dyDescent="0.25">
      <c r="A58" s="4">
        <v>13</v>
      </c>
      <c r="B58" s="20">
        <v>36.15</v>
      </c>
      <c r="C58" s="4">
        <v>93.92</v>
      </c>
      <c r="D58" s="4">
        <v>3.35</v>
      </c>
      <c r="E58" s="4">
        <v>25.64</v>
      </c>
      <c r="F58" s="4">
        <v>17.45</v>
      </c>
      <c r="G58" s="4">
        <v>16.399999999999999</v>
      </c>
      <c r="H58" s="8"/>
      <c r="I58" s="8"/>
      <c r="J58" s="4">
        <v>11.77</v>
      </c>
      <c r="K58" s="4">
        <v>4.26</v>
      </c>
      <c r="L58" s="4">
        <v>5.94</v>
      </c>
      <c r="M58" s="4">
        <v>5.7</v>
      </c>
      <c r="N58" s="8"/>
      <c r="O58" s="8"/>
      <c r="P58" s="4">
        <f>C58-D58-E58-F58-G58-H58-I58-J58-K58-L58-M58-N58-O58</f>
        <v>3.4100000000000064</v>
      </c>
      <c r="Q58" s="7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</sheetData>
  <mergeCells count="26">
    <mergeCell ref="Q13:Q14"/>
    <mergeCell ref="Q46:Q47"/>
    <mergeCell ref="A1:A2"/>
    <mergeCell ref="D1:Q1"/>
    <mergeCell ref="B3:Q3"/>
    <mergeCell ref="B17:Q17"/>
    <mergeCell ref="B31:Q31"/>
    <mergeCell ref="B45:Q45"/>
    <mergeCell ref="B1:B2"/>
    <mergeCell ref="C13:C14"/>
    <mergeCell ref="P13:P14"/>
    <mergeCell ref="C46:C47"/>
    <mergeCell ref="P46:P47"/>
    <mergeCell ref="C1:C2"/>
    <mergeCell ref="Q52:Q53"/>
    <mergeCell ref="Q50:Q51"/>
    <mergeCell ref="Q54:Q55"/>
    <mergeCell ref="C56:C57"/>
    <mergeCell ref="Q56:Q57"/>
    <mergeCell ref="P54:P55"/>
    <mergeCell ref="P56:P57"/>
    <mergeCell ref="C50:C51"/>
    <mergeCell ref="C52:C53"/>
    <mergeCell ref="P50:P51"/>
    <mergeCell ref="P52:P53"/>
    <mergeCell ref="C54:C5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2019-01-04T07:25:18Z</dcterms:modified>
</cp:coreProperties>
</file>